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  <definedName name="_xlnm.Print_Titles" localSheetId="1">Sheet2!#REF!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<sst xmlns="http://schemas.openxmlformats.org/spreadsheetml/2006/main" count="65" uniqueCount="5">
  <si>
    <t>2024年国际经济与贸易第二学位拟录取名单</t>
  </si>
  <si>
    <t>序号</t>
  </si>
  <si>
    <t>姓名</t>
  </si>
  <si>
    <t>拟录取专业</t>
  </si>
  <si>
    <t>国际经济与贸易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</si>
</sst>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3"/>
  <sheetViews>
    <sheetView tabSelected="1" topLeftCell="A51" workbookViewId="0">
      <selection activeCell="B63" sqref="B63"/>
    </sheetView>
  </sheetViews>
  <sheetFormatPr defaultColWidth="9" defaultRowHeight="13.5" outlineLevelCol="7"/>
  <cols>
    <col min="1" max="1" width="19.625" style="1" customWidth="1"/>
    <col min="2" max="2" width="33.5" style="1" customWidth="1"/>
    <col min="3" max="3" width="30.5" style="1" customWidth="1"/>
    <col min="4" max="7" width="9" style="1"/>
    <col min="8" max="8" width="12.625" style="1"/>
    <col min="9" max="16384" width="9" style="1"/>
  </cols>
  <sheetData>
    <row r="1" ht="42" customHeight="1" spans="1:3">
      <c r="A1" s="3" t="s">
        <v>0</v>
      </c>
      <c r="B1" s="3"/>
      <c r="C1" s="3"/>
    </row>
    <row r="2" s="2" customFormat="1" ht="28" customHeight="1" spans="1:3">
      <c r="A2" s="4" t="s">
        <v>1</v>
      </c>
      <c r="B2" s="4" t="s">
        <v>2</v>
      </c>
      <c r="C2" s="4" t="s">
        <v>3</v>
      </c>
    </row>
    <row r="3" s="2" customFormat="1" ht="28" customHeight="1" spans="1:8">
      <c r="A3" s="4">
        <v>1</v>
      </c>
      <c r="B3" s="4" t="str">
        <f>"黄若菲"</f>
        <v>黄若菲</v>
      </c>
      <c r="C3" s="4" t="s">
        <v>4</v>
      </c>
      <c r="H3" s="5"/>
    </row>
    <row r="4" s="2" customFormat="1" ht="28" customHeight="1" spans="1:8">
      <c r="A4" s="4">
        <v>2</v>
      </c>
      <c r="B4" s="4" t="str">
        <f>"高思雨"</f>
        <v>高思雨</v>
      </c>
      <c r="C4" s="4" t="s">
        <v>4</v>
      </c>
      <c r="H4" s="5"/>
    </row>
    <row r="5" s="2" customFormat="1" ht="28" customHeight="1" spans="1:8">
      <c r="A5" s="4">
        <v>3</v>
      </c>
      <c r="B5" s="4" t="str">
        <f>"王健权"</f>
        <v>王健权</v>
      </c>
      <c r="C5" s="4" t="s">
        <v>4</v>
      </c>
      <c r="H5" s="5"/>
    </row>
    <row r="6" s="2" customFormat="1" ht="28" customHeight="1" spans="1:8">
      <c r="A6" s="4">
        <v>4</v>
      </c>
      <c r="B6" s="4" t="str">
        <f>"于悦"</f>
        <v>于悦</v>
      </c>
      <c r="C6" s="4" t="s">
        <v>4</v>
      </c>
      <c r="H6" s="5"/>
    </row>
    <row r="7" s="2" customFormat="1" ht="28" customHeight="1" spans="1:8">
      <c r="A7" s="4">
        <v>5</v>
      </c>
      <c r="B7" s="4" t="str">
        <f>"常佳琪"</f>
        <v>常佳琪</v>
      </c>
      <c r="C7" s="4" t="s">
        <v>4</v>
      </c>
      <c r="H7" s="5"/>
    </row>
    <row r="8" s="2" customFormat="1" ht="28" customHeight="1" spans="1:8">
      <c r="A8" s="4">
        <v>6</v>
      </c>
      <c r="B8" s="4" t="str">
        <f>"裴梦蝶"</f>
        <v>裴梦蝶</v>
      </c>
      <c r="C8" s="4" t="s">
        <v>4</v>
      </c>
      <c r="H8" s="5"/>
    </row>
    <row r="9" s="2" customFormat="1" ht="28" customHeight="1" spans="1:8">
      <c r="A9" s="4">
        <v>7</v>
      </c>
      <c r="B9" s="4" t="str">
        <f>"张周闻靖"</f>
        <v>张周闻靖</v>
      </c>
      <c r="C9" s="4" t="s">
        <v>4</v>
      </c>
      <c r="H9" s="5"/>
    </row>
    <row r="10" s="2" customFormat="1" ht="28" customHeight="1" spans="1:8">
      <c r="A10" s="4">
        <v>8</v>
      </c>
      <c r="B10" s="4" t="str">
        <f>"徐嘉玥"</f>
        <v>徐嘉玥</v>
      </c>
      <c r="C10" s="4" t="s">
        <v>4</v>
      </c>
      <c r="H10" s="5"/>
    </row>
    <row r="11" s="2" customFormat="1" ht="28" customHeight="1" spans="1:8">
      <c r="A11" s="4">
        <v>9</v>
      </c>
      <c r="B11" s="4" t="str">
        <f>"高煜璇"</f>
        <v>高煜璇</v>
      </c>
      <c r="C11" s="4" t="s">
        <v>4</v>
      </c>
      <c r="H11" s="5"/>
    </row>
    <row r="12" s="2" customFormat="1" ht="28" customHeight="1" spans="1:8">
      <c r="A12" s="4">
        <v>10</v>
      </c>
      <c r="B12" s="4" t="str">
        <f>"高祥语"</f>
        <v>高祥语</v>
      </c>
      <c r="C12" s="4" t="s">
        <v>4</v>
      </c>
      <c r="H12" s="5"/>
    </row>
    <row r="13" s="2" customFormat="1" ht="28" customHeight="1" spans="1:8">
      <c r="A13" s="4">
        <v>11</v>
      </c>
      <c r="B13" s="4" t="str">
        <f>"任紫奕"</f>
        <v>任紫奕</v>
      </c>
      <c r="C13" s="4" t="s">
        <v>4</v>
      </c>
      <c r="H13" s="5"/>
    </row>
    <row r="14" s="2" customFormat="1" ht="28" customHeight="1" spans="1:8">
      <c r="A14" s="4">
        <v>12</v>
      </c>
      <c r="B14" s="4" t="str">
        <f>"冯东辉"</f>
        <v>冯东辉</v>
      </c>
      <c r="C14" s="4" t="s">
        <v>4</v>
      </c>
      <c r="H14" s="5"/>
    </row>
    <row r="15" s="2" customFormat="1" ht="28" customHeight="1" spans="1:8">
      <c r="A15" s="4">
        <v>13</v>
      </c>
      <c r="B15" s="4" t="str">
        <f>"王嘉璐"</f>
        <v>王嘉璐</v>
      </c>
      <c r="C15" s="4" t="s">
        <v>4</v>
      </c>
      <c r="H15" s="5"/>
    </row>
    <row r="16" s="2" customFormat="1" ht="28" customHeight="1" spans="1:8">
      <c r="A16" s="4">
        <v>14</v>
      </c>
      <c r="B16" s="4" t="str">
        <f>"李沁璇"</f>
        <v>李沁璇</v>
      </c>
      <c r="C16" s="4" t="s">
        <v>4</v>
      </c>
      <c r="H16" s="5"/>
    </row>
    <row r="17" s="2" customFormat="1" ht="28" customHeight="1" spans="1:8">
      <c r="A17" s="4">
        <v>15</v>
      </c>
      <c r="B17" s="4" t="str">
        <f>"伍丽莎"</f>
        <v>伍丽莎</v>
      </c>
      <c r="C17" s="4" t="s">
        <v>4</v>
      </c>
      <c r="H17" s="5"/>
    </row>
    <row r="18" s="2" customFormat="1" ht="28" customHeight="1" spans="1:8">
      <c r="A18" s="4">
        <v>16</v>
      </c>
      <c r="B18" s="4" t="str">
        <f>"张雨晴"</f>
        <v>张雨晴</v>
      </c>
      <c r="C18" s="4" t="s">
        <v>4</v>
      </c>
      <c r="H18" s="5"/>
    </row>
    <row r="19" s="2" customFormat="1" ht="28" customHeight="1" spans="1:8">
      <c r="A19" s="4">
        <v>17</v>
      </c>
      <c r="B19" s="4" t="str">
        <f>"朱子涵"</f>
        <v>朱子涵</v>
      </c>
      <c r="C19" s="4" t="s">
        <v>4</v>
      </c>
      <c r="H19" s="5"/>
    </row>
    <row r="20" s="2" customFormat="1" ht="28" customHeight="1" spans="1:8">
      <c r="A20" s="4">
        <v>18</v>
      </c>
      <c r="B20" s="4" t="str">
        <f>"郭子璇"</f>
        <v>郭子璇</v>
      </c>
      <c r="C20" s="4" t="s">
        <v>4</v>
      </c>
      <c r="H20" s="5"/>
    </row>
    <row r="21" s="2" customFormat="1" ht="28" customHeight="1" spans="1:8">
      <c r="A21" s="4">
        <v>19</v>
      </c>
      <c r="B21" s="4" t="str">
        <f>"林天宇"</f>
        <v>林天宇</v>
      </c>
      <c r="C21" s="4" t="s">
        <v>4</v>
      </c>
      <c r="H21" s="5"/>
    </row>
    <row r="22" s="2" customFormat="1" ht="28" customHeight="1" spans="1:8">
      <c r="A22" s="4">
        <v>20</v>
      </c>
      <c r="B22" s="4" t="str">
        <f>"范景萱"</f>
        <v>范景萱</v>
      </c>
      <c r="C22" s="4" t="s">
        <v>4</v>
      </c>
      <c r="H22" s="5"/>
    </row>
    <row r="23" s="2" customFormat="1" ht="28" customHeight="1" spans="1:8">
      <c r="A23" s="4">
        <v>21</v>
      </c>
      <c r="B23" s="4" t="str">
        <f>"张奥千"</f>
        <v>张奥千</v>
      </c>
      <c r="C23" s="4" t="s">
        <v>4</v>
      </c>
      <c r="H23" s="5"/>
    </row>
    <row r="24" s="2" customFormat="1" ht="28" customHeight="1" spans="1:8">
      <c r="A24" s="4">
        <v>22</v>
      </c>
      <c r="B24" s="4" t="str">
        <f>"杨华瑾"</f>
        <v>杨华瑾</v>
      </c>
      <c r="C24" s="4" t="s">
        <v>4</v>
      </c>
      <c r="H24" s="5"/>
    </row>
    <row r="25" s="2" customFormat="1" ht="28" customHeight="1" spans="1:8">
      <c r="A25" s="4">
        <v>23</v>
      </c>
      <c r="B25" s="4" t="str">
        <f>"李懿潮"</f>
        <v>李懿潮</v>
      </c>
      <c r="C25" s="4" t="s">
        <v>4</v>
      </c>
      <c r="H25" s="5"/>
    </row>
    <row r="26" s="2" customFormat="1" ht="28" customHeight="1" spans="1:8">
      <c r="A26" s="4">
        <v>24</v>
      </c>
      <c r="B26" s="4" t="str">
        <f>"吉昱润"</f>
        <v>吉昱润</v>
      </c>
      <c r="C26" s="4" t="s">
        <v>4</v>
      </c>
      <c r="H26" s="5"/>
    </row>
    <row r="27" s="2" customFormat="1" ht="28" customHeight="1" spans="1:8">
      <c r="A27" s="4">
        <v>25</v>
      </c>
      <c r="B27" s="4" t="str">
        <f>"贾茜"</f>
        <v>贾茜</v>
      </c>
      <c r="C27" s="4" t="s">
        <v>4</v>
      </c>
      <c r="H27" s="5"/>
    </row>
    <row r="28" s="2" customFormat="1" ht="28" customHeight="1" spans="1:8">
      <c r="A28" s="4">
        <v>26</v>
      </c>
      <c r="B28" s="4" t="str">
        <f>"谢宜菲"</f>
        <v>谢宜菲</v>
      </c>
      <c r="C28" s="4" t="s">
        <v>4</v>
      </c>
      <c r="H28" s="5"/>
    </row>
    <row r="29" s="2" customFormat="1" ht="28" customHeight="1" spans="1:8">
      <c r="A29" s="4">
        <v>27</v>
      </c>
      <c r="B29" s="4" t="str">
        <f>"汪阳"</f>
        <v>汪阳</v>
      </c>
      <c r="C29" s="4" t="s">
        <v>4</v>
      </c>
      <c r="H29" s="5"/>
    </row>
    <row r="30" s="2" customFormat="1" ht="28" customHeight="1" spans="1:8">
      <c r="A30" s="4">
        <v>28</v>
      </c>
      <c r="B30" s="4" t="str">
        <f>"张仰浩"</f>
        <v>张仰浩</v>
      </c>
      <c r="C30" s="4" t="s">
        <v>4</v>
      </c>
      <c r="H30" s="5"/>
    </row>
    <row r="31" s="2" customFormat="1" ht="28" customHeight="1" spans="1:8">
      <c r="A31" s="4">
        <v>29</v>
      </c>
      <c r="B31" s="4" t="str">
        <f>"周典"</f>
        <v>周典</v>
      </c>
      <c r="C31" s="4" t="s">
        <v>4</v>
      </c>
      <c r="H31" s="5"/>
    </row>
    <row r="32" s="2" customFormat="1" ht="28" customHeight="1" spans="1:8">
      <c r="A32" s="4">
        <v>30</v>
      </c>
      <c r="B32" s="4" t="str">
        <f>"苏芮瑶"</f>
        <v>苏芮瑶</v>
      </c>
      <c r="C32" s="4" t="s">
        <v>4</v>
      </c>
      <c r="H32" s="5"/>
    </row>
    <row r="33" s="2" customFormat="1" ht="28" customHeight="1" spans="1:8">
      <c r="A33" s="4">
        <v>31</v>
      </c>
      <c r="B33" s="4" t="str">
        <f>"苏亚萍"</f>
        <v>苏亚萍</v>
      </c>
      <c r="C33" s="4" t="s">
        <v>4</v>
      </c>
      <c r="H33" s="5"/>
    </row>
    <row r="34" s="2" customFormat="1" ht="28" customHeight="1" spans="1:8">
      <c r="A34" s="4">
        <v>32</v>
      </c>
      <c r="B34" s="4" t="str">
        <f>"王研"</f>
        <v>王研</v>
      </c>
      <c r="C34" s="4" t="s">
        <v>4</v>
      </c>
      <c r="H34" s="5"/>
    </row>
    <row r="35" s="2" customFormat="1" ht="28" customHeight="1" spans="1:8">
      <c r="A35" s="4">
        <v>33</v>
      </c>
      <c r="B35" s="4" t="str">
        <f>"王蕊"</f>
        <v>王蕊</v>
      </c>
      <c r="C35" s="4" t="s">
        <v>4</v>
      </c>
      <c r="H35" s="5"/>
    </row>
    <row r="36" s="2" customFormat="1" ht="28" customHeight="1" spans="1:8">
      <c r="A36" s="4">
        <v>34</v>
      </c>
      <c r="B36" s="4" t="str">
        <f>"董亚馨"</f>
        <v>董亚馨</v>
      </c>
      <c r="C36" s="4" t="s">
        <v>4</v>
      </c>
      <c r="H36" s="5"/>
    </row>
    <row r="37" s="2" customFormat="1" ht="28" customHeight="1" spans="1:8">
      <c r="A37" s="4">
        <v>35</v>
      </c>
      <c r="B37" s="4" t="str">
        <f>"杨叙忱"</f>
        <v>杨叙忱</v>
      </c>
      <c r="C37" s="4" t="s">
        <v>4</v>
      </c>
      <c r="H37" s="5"/>
    </row>
    <row r="38" s="2" customFormat="1" ht="28" customHeight="1" spans="1:8">
      <c r="A38" s="4">
        <v>36</v>
      </c>
      <c r="B38" s="4" t="str">
        <f>"郑佳楠"</f>
        <v>郑佳楠</v>
      </c>
      <c r="C38" s="4" t="s">
        <v>4</v>
      </c>
      <c r="H38" s="5"/>
    </row>
    <row r="39" s="2" customFormat="1" ht="28" customHeight="1" spans="1:8">
      <c r="A39" s="4">
        <v>37</v>
      </c>
      <c r="B39" s="4" t="str">
        <f>"尹维兴"</f>
        <v>尹维兴</v>
      </c>
      <c r="C39" s="4" t="s">
        <v>4</v>
      </c>
      <c r="H39" s="5"/>
    </row>
    <row r="40" s="2" customFormat="1" ht="28" customHeight="1" spans="1:8">
      <c r="A40" s="4">
        <v>38</v>
      </c>
      <c r="B40" s="4" t="str">
        <f>"陈荣荣"</f>
        <v>陈荣荣</v>
      </c>
      <c r="C40" s="4" t="s">
        <v>4</v>
      </c>
      <c r="H40" s="5"/>
    </row>
    <row r="41" s="2" customFormat="1" ht="28" customHeight="1" spans="1:8">
      <c r="A41" s="4">
        <v>39</v>
      </c>
      <c r="B41" s="4" t="str">
        <f>"朱博洋"</f>
        <v>朱博洋</v>
      </c>
      <c r="C41" s="4" t="s">
        <v>4</v>
      </c>
      <c r="H41" s="5"/>
    </row>
    <row r="42" s="2" customFormat="1" ht="28" customHeight="1" spans="1:8">
      <c r="A42" s="4">
        <v>40</v>
      </c>
      <c r="B42" s="4" t="str">
        <f>"杜智浩"</f>
        <v>杜智浩</v>
      </c>
      <c r="C42" s="4" t="s">
        <v>4</v>
      </c>
      <c r="H42" s="5"/>
    </row>
    <row r="43" s="2" customFormat="1" ht="28" customHeight="1" spans="1:8">
      <c r="A43" s="4">
        <v>41</v>
      </c>
      <c r="B43" s="4" t="str">
        <f>"祁航"</f>
        <v>祁航</v>
      </c>
      <c r="C43" s="4" t="s">
        <v>4</v>
      </c>
      <c r="H43" s="5"/>
    </row>
    <row r="44" s="2" customFormat="1" ht="28" customHeight="1" spans="1:8">
      <c r="A44" s="4">
        <v>42</v>
      </c>
      <c r="B44" s="4" t="str">
        <f>"彭金金"</f>
        <v>彭金金</v>
      </c>
      <c r="C44" s="4" t="s">
        <v>4</v>
      </c>
      <c r="H44" s="5"/>
    </row>
    <row r="45" s="2" customFormat="1" ht="28" customHeight="1" spans="1:8">
      <c r="A45" s="4">
        <v>43</v>
      </c>
      <c r="B45" s="4" t="str">
        <f>"屈小茜"</f>
        <v>屈小茜</v>
      </c>
      <c r="C45" s="4" t="s">
        <v>4</v>
      </c>
      <c r="H45" s="5"/>
    </row>
    <row r="46" s="2" customFormat="1" ht="28" customHeight="1" spans="1:8">
      <c r="A46" s="4">
        <v>44</v>
      </c>
      <c r="B46" s="4" t="str">
        <f>"台翊宸"</f>
        <v>台翊宸</v>
      </c>
      <c r="C46" s="4" t="s">
        <v>4</v>
      </c>
      <c r="H46" s="5"/>
    </row>
    <row r="47" s="2" customFormat="1" ht="28" customHeight="1" spans="1:8">
      <c r="A47" s="4">
        <v>45</v>
      </c>
      <c r="B47" s="4" t="str">
        <f>"方阳"</f>
        <v>方阳</v>
      </c>
      <c r="C47" s="4" t="s">
        <v>4</v>
      </c>
      <c r="H47" s="5"/>
    </row>
    <row r="48" s="2" customFormat="1" ht="28" customHeight="1" spans="1:8">
      <c r="A48" s="4">
        <v>46</v>
      </c>
      <c r="B48" s="4" t="str">
        <f>"李晨睿"</f>
        <v>李晨睿</v>
      </c>
      <c r="C48" s="4" t="s">
        <v>4</v>
      </c>
      <c r="H48" s="5"/>
    </row>
    <row r="49" s="2" customFormat="1" ht="28" customHeight="1" spans="1:8">
      <c r="A49" s="4">
        <v>47</v>
      </c>
      <c r="B49" s="4" t="str">
        <f>"曹绒雪"</f>
        <v>曹绒雪</v>
      </c>
      <c r="C49" s="4" t="s">
        <v>4</v>
      </c>
      <c r="H49" s="5"/>
    </row>
    <row r="50" s="2" customFormat="1" ht="28" customHeight="1" spans="1:8">
      <c r="A50" s="4">
        <v>48</v>
      </c>
      <c r="B50" s="4" t="str">
        <f>"李博"</f>
        <v>李博</v>
      </c>
      <c r="C50" s="4" t="s">
        <v>4</v>
      </c>
      <c r="H50" s="5"/>
    </row>
    <row r="51" s="2" customFormat="1" ht="28" customHeight="1" spans="1:8">
      <c r="A51" s="4">
        <v>49</v>
      </c>
      <c r="B51" s="4" t="str">
        <f>"朱代昊"</f>
        <v>朱代昊</v>
      </c>
      <c r="C51" s="4" t="s">
        <v>4</v>
      </c>
      <c r="H51" s="5"/>
    </row>
    <row r="52" s="2" customFormat="1" ht="28" customHeight="1" spans="1:8">
      <c r="A52" s="4">
        <v>50</v>
      </c>
      <c r="B52" s="4" t="str">
        <f>"贾亦瑾"</f>
        <v>贾亦瑾</v>
      </c>
      <c r="C52" s="4" t="s">
        <v>4</v>
      </c>
      <c r="H52" s="5"/>
    </row>
    <row r="53" s="2" customFormat="1" ht="28" customHeight="1" spans="1:8">
      <c r="A53" s="4">
        <v>51</v>
      </c>
      <c r="B53" s="4" t="str">
        <f>"龙腾耀"</f>
        <v>龙腾耀</v>
      </c>
      <c r="C53" s="4" t="s">
        <v>4</v>
      </c>
      <c r="H53" s="5"/>
    </row>
    <row r="54" s="2" customFormat="1" ht="28" customHeight="1" spans="1:8">
      <c r="A54" s="4">
        <v>52</v>
      </c>
      <c r="B54" s="4" t="str">
        <f>"崔思嘉"</f>
        <v>崔思嘉</v>
      </c>
      <c r="C54" s="4" t="s">
        <v>4</v>
      </c>
      <c r="H54" s="5"/>
    </row>
    <row r="55" s="2" customFormat="1" ht="28" customHeight="1" spans="1:8">
      <c r="A55" s="4">
        <v>53</v>
      </c>
      <c r="B55" s="4" t="str">
        <f>"刘双蕾"</f>
        <v>刘双蕾</v>
      </c>
      <c r="C55" s="4" t="s">
        <v>4</v>
      </c>
      <c r="H55" s="5"/>
    </row>
    <row r="56" s="2" customFormat="1" ht="28" customHeight="1" spans="1:8">
      <c r="A56" s="4">
        <v>54</v>
      </c>
      <c r="B56" s="6" t="str">
        <f>"比力克孜·斯干旦"</f>
        <v>比力克孜·斯干旦</v>
      </c>
      <c r="C56" s="4" t="s">
        <v>4</v>
      </c>
      <c r="H56" s="5"/>
    </row>
    <row r="57" s="2" customFormat="1" ht="28" customHeight="1" spans="1:8">
      <c r="A57" s="4">
        <v>55</v>
      </c>
      <c r="B57" s="4" t="str">
        <f>"蒋莹颖"</f>
        <v>蒋莹颖</v>
      </c>
      <c r="C57" s="4" t="s">
        <v>4</v>
      </c>
      <c r="H57" s="5"/>
    </row>
    <row r="58" s="2" customFormat="1" ht="28" customHeight="1" spans="1:8">
      <c r="A58" s="4">
        <v>56</v>
      </c>
      <c r="B58" s="4" t="str">
        <f>"高志勇"</f>
        <v>高志勇</v>
      </c>
      <c r="C58" s="4" t="s">
        <v>4</v>
      </c>
      <c r="H58" s="5"/>
    </row>
    <row r="59" s="2" customFormat="1" ht="28" customHeight="1" spans="1:8">
      <c r="A59" s="4">
        <v>57</v>
      </c>
      <c r="B59" s="4" t="str">
        <f>"成贤齐"</f>
        <v>成贤齐</v>
      </c>
      <c r="C59" s="4" t="s">
        <v>4</v>
      </c>
      <c r="H59" s="5"/>
    </row>
    <row r="60" s="2" customFormat="1" ht="28" customHeight="1" spans="1:8">
      <c r="A60" s="4">
        <v>58</v>
      </c>
      <c r="B60" s="4" t="str">
        <f>"赵家琦"</f>
        <v>赵家琦</v>
      </c>
      <c r="C60" s="4" t="s">
        <v>4</v>
      </c>
      <c r="H60" s="5"/>
    </row>
    <row r="61" s="2" customFormat="1" ht="28" customHeight="1" spans="1:8">
      <c r="A61" s="4">
        <v>59</v>
      </c>
      <c r="B61" s="4" t="str">
        <f>"王梓彰"</f>
        <v>王梓彰</v>
      </c>
      <c r="C61" s="4" t="s">
        <v>4</v>
      </c>
      <c r="H61" s="5"/>
    </row>
    <row r="62" s="2" customFormat="1" ht="28" customHeight="1" spans="1:8">
      <c r="A62" s="4">
        <v>60</v>
      </c>
      <c r="B62" s="4" t="str">
        <f>"刘俊杰"</f>
        <v>刘俊杰</v>
      </c>
      <c r="C62" s="4" t="s">
        <v>4</v>
      </c>
      <c r="H62" s="5"/>
    </row>
    <row r="63" s="2" customFormat="1" ht="28" customHeight="1" spans="1:8">
      <c r="A63" s="4">
        <v>61</v>
      </c>
      <c r="B63" s="4" t="str">
        <f>"王彬"</f>
        <v>王彬</v>
      </c>
      <c r="C63" s="4" t="s">
        <v>4</v>
      </c>
      <c r="H63" s="5"/>
    </row>
  </sheetData>
  <mergeCells count="1">
    <mergeCell ref="A1:C1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1048576"/>
    </sheetView>
  </sheetViews>
  <sheetFormatPr defaultColWidth="9" defaultRowHeight="13.5"/>
  <cols>
    <col min="1" max="16384" width="9" style="1"/>
  </cols>
  <sheetData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jgxy</dc:creator>
  <cp:lastModifiedBy>刘琳</cp:lastModifiedBy>
  <dcterms:created xsi:type="dcterms:W3CDTF">2023-05-12T11:15:00Z</dcterms:created>
  <dcterms:modified xsi:type="dcterms:W3CDTF">2024-07-06T02:32:08Z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2052-12.1.0.17440</vt:lpwstr>
  </property>
  <property fmtid="{D5CDD505-2E9C-101B-9397-08002B2CF9AE}" pid="3" name="ICV">
    <vt:lpwstr>9A37CB4B21B4434DBAB80A142A3BAD2B_13</vt:lpwstr>
  </property>
</Properties>
</file>